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definedNames>
    <definedName name="_xlnm._FilterDatabase" localSheetId="0" hidden="1">Sheet1!$A$2:$F$35</definedName>
    <definedName name="_xlnm.Print_Titles" localSheetId="0">Sheet1!$1:$3</definedName>
    <definedName name="_xlnm.Print_Area" localSheetId="0">Sheet1!$A$1:$H$38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<sst xmlns="http://schemas.openxmlformats.org/spreadsheetml/2006/main" count="113" uniqueCount="109">
  <si>
    <t>附表1：</t>
  </si>
  <si>
    <t>方山县光伏收益资金第24次分配计划(979.3467万元）</t>
  </si>
  <si>
    <t>镇</t>
  </si>
  <si>
    <t>行政村</t>
  </si>
  <si>
    <t>分配资金                    （万元）</t>
  </si>
  <si>
    <t>备注</t>
  </si>
  <si>
    <t>马坊镇             (144.7824万元）</t>
  </si>
  <si>
    <t>马坊村</t>
  </si>
  <si>
    <t>麻峪</t>
  </si>
  <si>
    <t>西沟</t>
  </si>
  <si>
    <t>赤坚岭</t>
  </si>
  <si>
    <t>周家沟</t>
  </si>
  <si>
    <t>赤街</t>
  </si>
  <si>
    <t>窑上</t>
  </si>
  <si>
    <t>代坡</t>
  </si>
  <si>
    <t>树林则</t>
  </si>
  <si>
    <t>红崖湾</t>
  </si>
  <si>
    <t>开府</t>
  </si>
  <si>
    <t>磨地湾</t>
  </si>
  <si>
    <t>吴家沟</t>
  </si>
  <si>
    <t>温家庄</t>
  </si>
  <si>
    <t>四皓</t>
  </si>
  <si>
    <t>开府移民小区</t>
  </si>
  <si>
    <t>积翠镇                 （157.3144万元）</t>
  </si>
  <si>
    <t>孔家庄</t>
  </si>
  <si>
    <t>刘家庄</t>
  </si>
  <si>
    <t>上冯家庄</t>
  </si>
  <si>
    <t>东王</t>
  </si>
  <si>
    <t>方山</t>
  </si>
  <si>
    <t>南虎滩</t>
  </si>
  <si>
    <t>积翠村</t>
  </si>
  <si>
    <t>后则沟</t>
  </si>
  <si>
    <t>运庄</t>
  </si>
  <si>
    <t>大西沟</t>
  </si>
  <si>
    <t>石湾</t>
  </si>
  <si>
    <t>赵庄</t>
  </si>
  <si>
    <t>水沟湾</t>
  </si>
  <si>
    <t>麻地会村</t>
  </si>
  <si>
    <t>郝家庄</t>
  </si>
  <si>
    <t>冯家庄</t>
  </si>
  <si>
    <t>胡堡</t>
  </si>
  <si>
    <t>赤红</t>
  </si>
  <si>
    <t>圪洞镇             （181.9484万元）</t>
  </si>
  <si>
    <t>班庄</t>
  </si>
  <si>
    <t>前东旺坪</t>
  </si>
  <si>
    <t>后东旺坪</t>
  </si>
  <si>
    <t>古贤</t>
  </si>
  <si>
    <t>石站头</t>
  </si>
  <si>
    <t>高家庄</t>
  </si>
  <si>
    <t>津良庄</t>
  </si>
  <si>
    <t>车道崖</t>
  </si>
  <si>
    <t>横沟</t>
  </si>
  <si>
    <t>东沟</t>
  </si>
  <si>
    <t>糜家塔</t>
  </si>
  <si>
    <t>西山</t>
  </si>
  <si>
    <t>潘家畈</t>
  </si>
  <si>
    <t>建军庄</t>
  </si>
  <si>
    <t>圪洞</t>
  </si>
  <si>
    <t>庄上</t>
  </si>
  <si>
    <t>安居苑移民小区</t>
  </si>
  <si>
    <t>盛祥安居移民小区</t>
  </si>
  <si>
    <t>峪口镇              （222.5218万元）</t>
  </si>
  <si>
    <t>横泉</t>
  </si>
  <si>
    <t>兴隆湾</t>
  </si>
  <si>
    <t>吉家庄</t>
  </si>
  <si>
    <t>花家坡</t>
  </si>
  <si>
    <t>安上</t>
  </si>
  <si>
    <t>新庄</t>
  </si>
  <si>
    <t>张家塔</t>
  </si>
  <si>
    <t>常家山</t>
  </si>
  <si>
    <t>土福则</t>
  </si>
  <si>
    <t>东湾</t>
  </si>
  <si>
    <t>峪口</t>
  </si>
  <si>
    <t>南村</t>
  </si>
  <si>
    <t>呼家湾</t>
  </si>
  <si>
    <t>曹家山</t>
  </si>
  <si>
    <t>郝家焉</t>
  </si>
  <si>
    <t>圪针湾</t>
  </si>
  <si>
    <t>韩家山</t>
  </si>
  <si>
    <t>兴盛苑小区</t>
  </si>
  <si>
    <t>峪安苑小区</t>
  </si>
  <si>
    <t>北武当镇     （77.176万元）</t>
  </si>
  <si>
    <t>韩庄</t>
  </si>
  <si>
    <t>来堡</t>
  </si>
  <si>
    <t>河庄</t>
  </si>
  <si>
    <t>下昔</t>
  </si>
  <si>
    <t>庙底</t>
  </si>
  <si>
    <t>新民</t>
  </si>
  <si>
    <t>武当</t>
  </si>
  <si>
    <t>大武镇                （195.6037万元）</t>
  </si>
  <si>
    <t>杨家会</t>
  </si>
  <si>
    <t>杨家塔</t>
  </si>
  <si>
    <t>阳和沟</t>
  </si>
  <si>
    <t>新洞上</t>
  </si>
  <si>
    <t>郭家沟</t>
  </si>
  <si>
    <t>店坪</t>
  </si>
  <si>
    <t>水源</t>
  </si>
  <si>
    <t>保安</t>
  </si>
  <si>
    <t>相当</t>
  </si>
  <si>
    <t>西相王</t>
  </si>
  <si>
    <t>东坡</t>
  </si>
  <si>
    <t>东相王</t>
  </si>
  <si>
    <t>大武一村</t>
  </si>
  <si>
    <t>大武二村</t>
  </si>
  <si>
    <t>大武三村</t>
  </si>
  <si>
    <t>大武四村</t>
  </si>
  <si>
    <t>举人头</t>
  </si>
  <si>
    <t>新洞移民小区</t>
  </si>
  <si>
    <t>新房移民
小区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</si>
</sst>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6"/>
      <name val="黑体"/>
      <charset val="134"/>
    </font>
    <font>
      <sz val="18"/>
      <name val="方正小标宋简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1" fillId="0" borderId="1" xfId="51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5" fillId="0" borderId="0" xfId="51" applyFo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</cellStyles>
  <tableStyles count="0" defaultTableStyle="TableStyleMedium2" defaultPivotStyle="PivotStyleLight16"/>
  <colors>
    <mruColors>
      <color rgb="000000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tabSelected="1" workbookViewId="0">
      <selection activeCell="L8" sqref="L8"/>
    </sheetView>
  </sheetViews>
  <sheetFormatPr defaultColWidth="9" defaultRowHeight="14.25"/>
  <cols>
    <col min="1" max="1" width="11.625" style="1" customWidth="1"/>
    <col min="2" max="2" width="12" style="1" customWidth="1"/>
    <col min="3" max="3" width="10.625" style="1" customWidth="1"/>
    <col min="4" max="4" width="12.5" style="1" customWidth="1"/>
    <col min="5" max="5" width="10.625" style="1" customWidth="1"/>
    <col min="6" max="6" width="12.5" style="1" customWidth="1"/>
    <col min="7" max="8" width="10.625" style="1" customWidth="1"/>
    <col min="9" max="9" width="9" style="2"/>
    <col min="10" max="10" width="12" style="2" customWidth="1"/>
    <col min="11" max="11" width="13.375" style="2" customWidth="1"/>
    <col min="12" max="16384" width="9" style="2"/>
  </cols>
  <sheetData>
    <row r="1" ht="26.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4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33" customHeight="1" spans="1:12">
      <c r="A3" s="5" t="s">
        <v>2</v>
      </c>
      <c r="B3" s="5" t="s">
        <v>3</v>
      </c>
      <c r="C3" s="5" t="s">
        <v>4</v>
      </c>
      <c r="D3" s="5" t="s">
        <v>3</v>
      </c>
      <c r="E3" s="5" t="s">
        <v>4</v>
      </c>
      <c r="F3" s="5" t="s">
        <v>3</v>
      </c>
      <c r="G3" s="5" t="s">
        <v>4</v>
      </c>
      <c r="H3" s="5" t="s">
        <v>5</v>
      </c>
      <c r="I3" s="20"/>
      <c r="J3" s="20"/>
      <c r="K3" s="20"/>
      <c r="L3" s="20"/>
    </row>
    <row r="4" ht="18" customHeight="1" spans="1:11">
      <c r="A4" s="6" t="s">
        <v>6</v>
      </c>
      <c r="B4" s="7" t="s">
        <v>7</v>
      </c>
      <c r="C4" s="8">
        <v>18.5514</v>
      </c>
      <c r="D4" s="7" t="s">
        <v>8</v>
      </c>
      <c r="E4" s="8">
        <v>8.04</v>
      </c>
      <c r="F4" s="7" t="s">
        <v>9</v>
      </c>
      <c r="G4" s="8">
        <v>5.82</v>
      </c>
      <c r="H4" s="9"/>
      <c r="J4" s="2">
        <f>C4+E4+G4+C5+E5+G5+C6+E6+G6+C7+E7+G7+C8+E8+G8+C9</f>
        <v>144.7824</v>
      </c>
      <c r="K4" s="2">
        <f>J4+J10+J16+J22+J27+J30</f>
        <v>979.3467</v>
      </c>
    </row>
    <row r="5" ht="18" customHeight="1" spans="1:8">
      <c r="A5" s="10"/>
      <c r="B5" s="7" t="s">
        <v>10</v>
      </c>
      <c r="C5" s="8">
        <v>10.974</v>
      </c>
      <c r="D5" s="7" t="s">
        <v>11</v>
      </c>
      <c r="E5" s="8">
        <v>11.205</v>
      </c>
      <c r="F5" s="7" t="s">
        <v>12</v>
      </c>
      <c r="G5" s="8">
        <v>9.807</v>
      </c>
      <c r="H5" s="9"/>
    </row>
    <row r="6" ht="18" customHeight="1" spans="1:8">
      <c r="A6" s="10"/>
      <c r="B6" s="8" t="s">
        <v>13</v>
      </c>
      <c r="C6" s="8">
        <v>5.88</v>
      </c>
      <c r="D6" s="8" t="s">
        <v>14</v>
      </c>
      <c r="E6" s="8">
        <v>4.68</v>
      </c>
      <c r="F6" s="8" t="s">
        <v>15</v>
      </c>
      <c r="G6" s="8">
        <v>6.135</v>
      </c>
      <c r="H6" s="9"/>
    </row>
    <row r="7" ht="18" customHeight="1" spans="1:8">
      <c r="A7" s="10"/>
      <c r="B7" s="8" t="s">
        <v>16</v>
      </c>
      <c r="C7" s="8">
        <v>11.28</v>
      </c>
      <c r="D7" s="8" t="s">
        <v>17</v>
      </c>
      <c r="E7" s="8">
        <v>15.39</v>
      </c>
      <c r="F7" s="8" t="s">
        <v>18</v>
      </c>
      <c r="G7" s="8">
        <v>10.2</v>
      </c>
      <c r="H7" s="9"/>
    </row>
    <row r="8" ht="18" customHeight="1" spans="1:8">
      <c r="A8" s="10"/>
      <c r="B8" s="8" t="s">
        <v>19</v>
      </c>
      <c r="C8" s="8">
        <v>6.24</v>
      </c>
      <c r="D8" s="8" t="s">
        <v>20</v>
      </c>
      <c r="E8" s="8">
        <v>8.73</v>
      </c>
      <c r="F8" s="7" t="s">
        <v>21</v>
      </c>
      <c r="G8" s="8">
        <v>11.85</v>
      </c>
      <c r="H8" s="9"/>
    </row>
    <row r="9" ht="18" customHeight="1" spans="1:8">
      <c r="A9" s="10"/>
      <c r="B9" s="7" t="s">
        <v>22</v>
      </c>
      <c r="C9" s="8">
        <v>0</v>
      </c>
      <c r="D9" s="8"/>
      <c r="E9" s="8"/>
      <c r="F9" s="8"/>
      <c r="G9" s="8"/>
      <c r="H9" s="9"/>
    </row>
    <row r="10" ht="18" customHeight="1" spans="1:10">
      <c r="A10" s="6" t="s">
        <v>23</v>
      </c>
      <c r="B10" s="7" t="s">
        <v>24</v>
      </c>
      <c r="C10" s="8">
        <v>9.318</v>
      </c>
      <c r="D10" s="8" t="s">
        <v>25</v>
      </c>
      <c r="E10" s="8">
        <v>9.2222</v>
      </c>
      <c r="F10" s="8" t="s">
        <v>26</v>
      </c>
      <c r="G10" s="8">
        <v>7.9822</v>
      </c>
      <c r="H10" s="9"/>
      <c r="J10" s="2">
        <f>C10+E10+G10+C11+E11+G11+C12+E12+G12+C13+E13+G13+C14+E14+G14+C15+E15+G15</f>
        <v>157.3144</v>
      </c>
    </row>
    <row r="11" ht="18" customHeight="1" spans="1:8">
      <c r="A11" s="10"/>
      <c r="B11" s="7" t="s">
        <v>27</v>
      </c>
      <c r="C11" s="8">
        <v>7.57</v>
      </c>
      <c r="D11" s="7" t="s">
        <v>28</v>
      </c>
      <c r="E11" s="8">
        <v>16.18</v>
      </c>
      <c r="F11" s="7" t="s">
        <v>29</v>
      </c>
      <c r="G11" s="8">
        <v>6.8</v>
      </c>
      <c r="H11" s="9"/>
    </row>
    <row r="12" ht="18" customHeight="1" spans="1:8">
      <c r="A12" s="10"/>
      <c r="B12" s="7" t="s">
        <v>30</v>
      </c>
      <c r="C12" s="8">
        <v>8.668</v>
      </c>
      <c r="D12" s="7" t="s">
        <v>31</v>
      </c>
      <c r="E12" s="8">
        <v>10.484</v>
      </c>
      <c r="F12" s="7" t="s">
        <v>32</v>
      </c>
      <c r="G12" s="8">
        <v>7.71</v>
      </c>
      <c r="H12" s="9"/>
    </row>
    <row r="13" ht="18" customHeight="1" spans="1:8">
      <c r="A13" s="10"/>
      <c r="B13" s="7" t="s">
        <v>33</v>
      </c>
      <c r="C13" s="8">
        <v>8.33</v>
      </c>
      <c r="D13" s="7" t="s">
        <v>34</v>
      </c>
      <c r="E13" s="8">
        <v>7.61</v>
      </c>
      <c r="F13" s="7" t="s">
        <v>35</v>
      </c>
      <c r="G13" s="8">
        <v>7.52</v>
      </c>
      <c r="H13" s="9"/>
    </row>
    <row r="14" ht="18" customHeight="1" spans="1:8">
      <c r="A14" s="10"/>
      <c r="B14" s="7" t="s">
        <v>36</v>
      </c>
      <c r="C14" s="8">
        <v>7.21</v>
      </c>
      <c r="D14" s="7" t="s">
        <v>37</v>
      </c>
      <c r="E14" s="8">
        <v>9.2</v>
      </c>
      <c r="F14" s="7" t="s">
        <v>38</v>
      </c>
      <c r="G14" s="8">
        <v>10.33</v>
      </c>
      <c r="H14" s="9"/>
    </row>
    <row r="15" ht="18" customHeight="1" spans="1:8">
      <c r="A15" s="11"/>
      <c r="B15" s="7" t="s">
        <v>39</v>
      </c>
      <c r="C15" s="8">
        <v>9.09</v>
      </c>
      <c r="D15" s="7" t="s">
        <v>40</v>
      </c>
      <c r="E15" s="8">
        <v>8.42</v>
      </c>
      <c r="F15" s="7" t="s">
        <v>41</v>
      </c>
      <c r="G15" s="8">
        <v>5.67</v>
      </c>
      <c r="H15" s="9"/>
    </row>
    <row r="16" ht="18" customHeight="1" spans="1:10">
      <c r="A16" s="7" t="s">
        <v>42</v>
      </c>
      <c r="B16" s="7" t="s">
        <v>43</v>
      </c>
      <c r="C16" s="8">
        <v>10.4402</v>
      </c>
      <c r="D16" s="7" t="s">
        <v>44</v>
      </c>
      <c r="E16" s="8">
        <v>5.69</v>
      </c>
      <c r="F16" s="7" t="s">
        <v>45</v>
      </c>
      <c r="G16" s="8">
        <v>10.87</v>
      </c>
      <c r="H16" s="9"/>
      <c r="J16" s="2">
        <f>C16+E16+G16+C17+E17+G17+C18+E18+G18+C19+E19+G19+C20+E20+G20+C21+E21+G21</f>
        <v>181.9484</v>
      </c>
    </row>
    <row r="17" ht="18" customHeight="1" spans="1:8">
      <c r="A17" s="7"/>
      <c r="B17" s="7" t="s">
        <v>46</v>
      </c>
      <c r="C17" s="8">
        <v>5.614</v>
      </c>
      <c r="D17" s="7" t="s">
        <v>47</v>
      </c>
      <c r="E17" s="8">
        <v>16.22</v>
      </c>
      <c r="F17" s="7" t="s">
        <v>48</v>
      </c>
      <c r="G17" s="8">
        <v>12.61</v>
      </c>
      <c r="H17" s="9"/>
    </row>
    <row r="18" ht="18" customHeight="1" spans="1:8">
      <c r="A18" s="7"/>
      <c r="B18" s="7" t="s">
        <v>49</v>
      </c>
      <c r="C18" s="8">
        <v>8.52</v>
      </c>
      <c r="D18" s="7" t="s">
        <v>50</v>
      </c>
      <c r="E18" s="8">
        <v>6.535</v>
      </c>
      <c r="F18" s="7" t="s">
        <v>51</v>
      </c>
      <c r="G18" s="8">
        <v>11.512</v>
      </c>
      <c r="H18" s="9"/>
    </row>
    <row r="19" ht="18" customHeight="1" spans="1:8">
      <c r="A19" s="7"/>
      <c r="B19" s="7" t="s">
        <v>52</v>
      </c>
      <c r="C19" s="8">
        <v>16.94</v>
      </c>
      <c r="D19" s="7" t="s">
        <v>53</v>
      </c>
      <c r="E19" s="8">
        <v>12.328</v>
      </c>
      <c r="F19" s="7" t="s">
        <v>54</v>
      </c>
      <c r="G19" s="8">
        <v>14.08</v>
      </c>
      <c r="H19" s="9"/>
    </row>
    <row r="20" ht="18" customHeight="1" spans="1:8">
      <c r="A20" s="7"/>
      <c r="B20" s="7" t="s">
        <v>55</v>
      </c>
      <c r="C20" s="8">
        <v>7.1232</v>
      </c>
      <c r="D20" s="7" t="s">
        <v>56</v>
      </c>
      <c r="E20" s="8">
        <v>6.18</v>
      </c>
      <c r="F20" s="8" t="s">
        <v>57</v>
      </c>
      <c r="G20" s="8">
        <v>10.646</v>
      </c>
      <c r="H20" s="9"/>
    </row>
    <row r="21" ht="34" customHeight="1" spans="1:8">
      <c r="A21" s="7"/>
      <c r="B21" s="7" t="s">
        <v>58</v>
      </c>
      <c r="C21" s="8">
        <v>8.34</v>
      </c>
      <c r="D21" s="7" t="s">
        <v>59</v>
      </c>
      <c r="E21" s="8">
        <v>5.45</v>
      </c>
      <c r="F21" s="12" t="s">
        <v>60</v>
      </c>
      <c r="G21" s="13">
        <v>12.85</v>
      </c>
      <c r="H21" s="9"/>
    </row>
    <row r="22" ht="18" customHeight="1" spans="1:10">
      <c r="A22" s="6" t="s">
        <v>61</v>
      </c>
      <c r="B22" s="7" t="s">
        <v>62</v>
      </c>
      <c r="C22" s="8">
        <v>16.828</v>
      </c>
      <c r="D22" s="7" t="s">
        <v>63</v>
      </c>
      <c r="E22" s="8">
        <v>30.39</v>
      </c>
      <c r="F22" s="7" t="s">
        <v>64</v>
      </c>
      <c r="G22" s="8">
        <v>8.35</v>
      </c>
      <c r="H22" s="9"/>
      <c r="J22" s="2">
        <f>C22+E22+G22+C23+E23+G23+C24+E24+G24+C25+E25+G25+C26+E26+G26+C27+E27+G27+C28</f>
        <v>222.5218</v>
      </c>
    </row>
    <row r="23" ht="18" customHeight="1" spans="1:8">
      <c r="A23" s="10"/>
      <c r="B23" s="7" t="s">
        <v>65</v>
      </c>
      <c r="C23" s="8">
        <v>8.48</v>
      </c>
      <c r="D23" s="7" t="s">
        <v>66</v>
      </c>
      <c r="E23" s="8">
        <v>10.39</v>
      </c>
      <c r="F23" s="7" t="s">
        <v>67</v>
      </c>
      <c r="G23" s="8">
        <v>9.14</v>
      </c>
      <c r="H23" s="9"/>
    </row>
    <row r="24" ht="18" customHeight="1" spans="1:8">
      <c r="A24" s="10"/>
      <c r="B24" s="7" t="s">
        <v>68</v>
      </c>
      <c r="C24" s="8">
        <v>11.11</v>
      </c>
      <c r="D24" s="7" t="s">
        <v>69</v>
      </c>
      <c r="E24" s="8">
        <v>9.41</v>
      </c>
      <c r="F24" s="7" t="s">
        <v>70</v>
      </c>
      <c r="G24" s="8">
        <v>11.54</v>
      </c>
      <c r="H24" s="9"/>
    </row>
    <row r="25" ht="18" customHeight="1" spans="1:8">
      <c r="A25" s="10"/>
      <c r="B25" s="7" t="s">
        <v>71</v>
      </c>
      <c r="C25" s="8">
        <v>9.71</v>
      </c>
      <c r="D25" s="7" t="s">
        <v>72</v>
      </c>
      <c r="E25" s="8">
        <v>31.1006</v>
      </c>
      <c r="F25" s="7" t="s">
        <v>73</v>
      </c>
      <c r="G25" s="8">
        <v>17.41</v>
      </c>
      <c r="H25" s="9"/>
    </row>
    <row r="26" ht="18" customHeight="1" spans="1:8">
      <c r="A26" s="10"/>
      <c r="B26" s="7" t="s">
        <v>74</v>
      </c>
      <c r="C26" s="8">
        <v>6.64</v>
      </c>
      <c r="D26" s="7" t="s">
        <v>75</v>
      </c>
      <c r="E26" s="8">
        <v>7.739</v>
      </c>
      <c r="F26" s="7" t="s">
        <v>76</v>
      </c>
      <c r="G26" s="8">
        <v>8.39</v>
      </c>
      <c r="H26" s="9"/>
    </row>
    <row r="27" ht="18" customHeight="1" spans="1:10">
      <c r="A27" s="10"/>
      <c r="B27" s="7" t="s">
        <v>77</v>
      </c>
      <c r="C27" s="8">
        <v>8.7082</v>
      </c>
      <c r="D27" s="7" t="s">
        <v>78</v>
      </c>
      <c r="E27" s="8">
        <v>8.75</v>
      </c>
      <c r="F27" s="7" t="s">
        <v>79</v>
      </c>
      <c r="G27" s="8">
        <v>3.3</v>
      </c>
      <c r="H27" s="9"/>
      <c r="J27" s="2">
        <f>C29+E29+G29+C30+E30+G30+C31</f>
        <v>77.176</v>
      </c>
    </row>
    <row r="28" ht="18" customHeight="1" spans="1:8">
      <c r="A28" s="11"/>
      <c r="B28" s="7" t="s">
        <v>80</v>
      </c>
      <c r="C28" s="8">
        <v>5.136</v>
      </c>
      <c r="D28" s="7"/>
      <c r="E28" s="8"/>
      <c r="F28" s="7"/>
      <c r="G28" s="8"/>
      <c r="H28" s="9"/>
    </row>
    <row r="29" ht="18" customHeight="1" spans="1:8">
      <c r="A29" s="7" t="s">
        <v>81</v>
      </c>
      <c r="B29" s="7" t="s">
        <v>82</v>
      </c>
      <c r="C29" s="8">
        <v>14.85</v>
      </c>
      <c r="D29" s="7" t="s">
        <v>83</v>
      </c>
      <c r="E29" s="8">
        <v>11.256</v>
      </c>
      <c r="F29" s="7" t="s">
        <v>84</v>
      </c>
      <c r="G29" s="8">
        <v>7.82</v>
      </c>
      <c r="H29" s="9"/>
    </row>
    <row r="30" ht="18" customHeight="1" spans="1:10">
      <c r="A30" s="7"/>
      <c r="B30" s="8" t="s">
        <v>85</v>
      </c>
      <c r="C30" s="8">
        <v>9.74</v>
      </c>
      <c r="D30" s="7" t="s">
        <v>86</v>
      </c>
      <c r="E30" s="8">
        <v>7.01</v>
      </c>
      <c r="F30" s="7" t="s">
        <v>87</v>
      </c>
      <c r="G30" s="8">
        <v>11.06</v>
      </c>
      <c r="H30" s="9"/>
      <c r="J30" s="2">
        <f>C32+E32+G32+C33+E33+G33+C34+E34+G34+C35+E35+G35+C36+E36+G36+C37+E37+G37+C38</f>
        <v>195.6037</v>
      </c>
    </row>
    <row r="31" ht="18" customHeight="1" spans="1:8">
      <c r="A31" s="7"/>
      <c r="B31" s="8" t="s">
        <v>88</v>
      </c>
      <c r="C31" s="14">
        <v>15.44</v>
      </c>
      <c r="D31" s="6"/>
      <c r="E31" s="14"/>
      <c r="F31" s="14"/>
      <c r="G31" s="15"/>
      <c r="H31" s="9"/>
    </row>
    <row r="32" ht="18" customHeight="1" spans="1:8">
      <c r="A32" s="6" t="s">
        <v>89</v>
      </c>
      <c r="B32" s="16" t="s">
        <v>90</v>
      </c>
      <c r="C32" s="8">
        <v>10.97</v>
      </c>
      <c r="D32" s="7" t="s">
        <v>91</v>
      </c>
      <c r="E32" s="8">
        <v>8.5</v>
      </c>
      <c r="F32" s="7" t="s">
        <v>92</v>
      </c>
      <c r="G32" s="8">
        <v>8.788</v>
      </c>
      <c r="H32" s="17"/>
    </row>
    <row r="33" ht="18" customHeight="1" spans="1:8">
      <c r="A33" s="10"/>
      <c r="B33" s="16" t="s">
        <v>93</v>
      </c>
      <c r="C33" s="8">
        <v>14.614</v>
      </c>
      <c r="D33" s="7" t="s">
        <v>94</v>
      </c>
      <c r="E33" s="8">
        <v>7.866</v>
      </c>
      <c r="F33" s="7" t="s">
        <v>95</v>
      </c>
      <c r="G33" s="8">
        <v>10.44</v>
      </c>
      <c r="H33" s="17"/>
    </row>
    <row r="34" ht="18" customHeight="1" spans="1:8">
      <c r="A34" s="10"/>
      <c r="B34" s="16" t="s">
        <v>96</v>
      </c>
      <c r="C34" s="8">
        <v>10.52</v>
      </c>
      <c r="D34" s="7" t="s">
        <v>97</v>
      </c>
      <c r="E34" s="8">
        <v>16.4617</v>
      </c>
      <c r="F34" s="7" t="s">
        <v>98</v>
      </c>
      <c r="G34" s="8">
        <v>7.24</v>
      </c>
      <c r="H34" s="17"/>
    </row>
    <row r="35" ht="18" customHeight="1" spans="1:8">
      <c r="A35" s="10"/>
      <c r="B35" s="16" t="s">
        <v>99</v>
      </c>
      <c r="C35" s="8">
        <v>15.348</v>
      </c>
      <c r="D35" s="7" t="s">
        <v>100</v>
      </c>
      <c r="E35" s="8">
        <v>12.13</v>
      </c>
      <c r="F35" s="8" t="s">
        <v>101</v>
      </c>
      <c r="G35" s="8">
        <v>9.86</v>
      </c>
      <c r="H35" s="17"/>
    </row>
    <row r="36" ht="18" customHeight="1" spans="1:8">
      <c r="A36" s="10"/>
      <c r="B36" s="18" t="s">
        <v>102</v>
      </c>
      <c r="C36" s="8">
        <v>26.81</v>
      </c>
      <c r="D36" s="8" t="s">
        <v>103</v>
      </c>
      <c r="E36" s="8">
        <v>5.914</v>
      </c>
      <c r="F36" s="8" t="s">
        <v>104</v>
      </c>
      <c r="G36" s="8">
        <v>8.27</v>
      </c>
      <c r="H36" s="19"/>
    </row>
    <row r="37" ht="18" customHeight="1" spans="1:8">
      <c r="A37" s="10"/>
      <c r="B37" s="8" t="s">
        <v>105</v>
      </c>
      <c r="C37" s="8">
        <v>7.03</v>
      </c>
      <c r="D37" s="8" t="s">
        <v>106</v>
      </c>
      <c r="E37" s="8">
        <v>8.32</v>
      </c>
      <c r="F37" s="8" t="s">
        <v>107</v>
      </c>
      <c r="G37" s="8">
        <v>2.568</v>
      </c>
      <c r="H37" s="8"/>
    </row>
    <row r="38" ht="26" customHeight="1" spans="1:8">
      <c r="A38" s="11"/>
      <c r="B38" s="12" t="s">
        <v>108</v>
      </c>
      <c r="C38" s="8">
        <v>3.954</v>
      </c>
      <c r="D38" s="8"/>
      <c r="E38" s="8"/>
      <c r="F38" s="8"/>
      <c r="G38" s="8"/>
      <c r="H38" s="8"/>
    </row>
  </sheetData>
  <sortState ref="A5:J122">
    <sortCondition ref="A5:A122"/>
  </sortState>
  <mergeCells count="8">
    <mergeCell ref="A1:H1"/>
    <mergeCell ref="A2:H2"/>
    <mergeCell ref="A4:A9"/>
    <mergeCell ref="A10:A15"/>
    <mergeCell ref="A16:A21"/>
    <mergeCell ref="A22:A28"/>
    <mergeCell ref="A29:A31"/>
    <mergeCell ref="A32:A38"/>
  </mergeCells>
  <printOptions horizontalCentered="1"/>
  <pageMargins left="0.550694444444444" right="0.550694444444444" top="0.590277777777778" bottom="0.590277777777778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</dc:creator>
  <cp:lastModifiedBy>86131</cp:lastModifiedBy>
  <dcterms:created xsi:type="dcterms:W3CDTF">2017-11-02T09:07:00Z</dcterms:created>
  <cp:lastPrinted>2021-08-12T13:08:00Z</cp:lastPrinted>
  <dcterms:modified xsi:type="dcterms:W3CDTF">2024-03-25T03:05:16Z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A03AD246AE594B1C871AABA41448742E</vt:lpwstr>
  </property>
</Properties>
</file>