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000" windowHeight="9840"/>
  </bookViews>
  <sheets>
    <sheet name="分配结果" sheetId="3" r:id="rId1"/>
  </sheets>
  <definedNames>
    <definedName name="_xlnm.Print_Titles" localSheetId="0">分配结果!$1:$5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<sst xmlns="http://schemas.openxmlformats.org/spreadsheetml/2006/main" count="200" uniqueCount="186">
  <si>
    <t>附件：</t>
  </si>
  <si>
    <r>
      <rPr>
        <u/>
        <sz val="28"/>
        <color theme="1"/>
        <rFont val="方正小标宋简体"/>
        <charset val="134"/>
      </rPr>
      <t xml:space="preserve">方山 </t>
    </r>
    <r>
      <rPr>
        <sz val="28"/>
        <color theme="1"/>
        <rFont val="方正小标宋简体"/>
        <charset val="134"/>
      </rPr>
      <t>县2021年财政扶贫专项资金分配结果表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</si>
  <si>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</si>
  <si>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</si>
  <si>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</si>
  <si>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</si>
  <si>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</si>
  <si>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</si>
  <si>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</si>
  <si>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</si>
  <si>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</si>
  <si>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</si>
  <si>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</si>
  <si>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</si>
  <si>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</si>
  <si>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方脱贫攻坚办发[2021]6号</t>
  </si>
  <si>
    <t>卧龙潭、孔家庄农村改厕项目</t>
  </si>
  <si>
    <t>厕所粪污收集、储存、运输、后期管护</t>
  </si>
  <si>
    <t>2</t>
  </si>
  <si>
    <t>后则沟村农村改厕项目</t>
  </si>
  <si>
    <t>3</t>
  </si>
  <si>
    <t>前东旺坪、庄上农村改厕项目</t>
  </si>
  <si>
    <t>4</t>
  </si>
  <si>
    <t>来堡村农村改厕项目</t>
  </si>
  <si>
    <t>5</t>
  </si>
  <si>
    <t>农村垃圾处理</t>
  </si>
  <si>
    <t>生活垃圾压缩转运站建设</t>
  </si>
  <si>
    <t>6</t>
  </si>
  <si>
    <t>农村污水处理</t>
  </si>
  <si>
    <t>农村生活污水站运营</t>
  </si>
  <si>
    <t>7</t>
  </si>
  <si>
    <t>峪口生活污水处理</t>
  </si>
  <si>
    <t>生活污水治理厂2021年第一季度运行</t>
  </si>
  <si>
    <t>8</t>
  </si>
  <si>
    <t>农村生活垃圾分类项目</t>
  </si>
  <si>
    <t>农村生活垃圾分类项目2020年下半年运行</t>
  </si>
  <si>
    <t>9</t>
  </si>
  <si>
    <t>农村生活垃圾分类治理项目</t>
  </si>
  <si>
    <t>10</t>
  </si>
  <si>
    <t>污水治理管网建设</t>
  </si>
  <si>
    <t>2019年美丽乡村建设污水治理管网建设</t>
  </si>
  <si>
    <t>11</t>
  </si>
  <si>
    <t>二期移民供热和雨污工程</t>
  </si>
  <si>
    <t>二期移民供热和雨污</t>
  </si>
  <si>
    <t>12</t>
  </si>
  <si>
    <t>农村基础设施</t>
  </si>
  <si>
    <t>煤改气，购置锅炉</t>
  </si>
  <si>
    <t>13</t>
  </si>
  <si>
    <t>里其村环境治理</t>
  </si>
  <si>
    <t>14</t>
  </si>
  <si>
    <t>水沟湾村环境治理工程</t>
  </si>
  <si>
    <t>水沟湾村美丽乡村建设化解治理</t>
  </si>
  <si>
    <t>15</t>
  </si>
  <si>
    <t>松泉环境治理工程</t>
  </si>
  <si>
    <t>松泉村美丽乡村建设化解治理</t>
  </si>
  <si>
    <t>16</t>
  </si>
  <si>
    <t>农业生产发展项目</t>
  </si>
  <si>
    <t>农业生产托管项目</t>
  </si>
  <si>
    <t>17</t>
  </si>
  <si>
    <t>产业发展项目</t>
  </si>
  <si>
    <t>购买西门达尔牛</t>
  </si>
  <si>
    <t>18</t>
  </si>
  <si>
    <t>绿之乡农林牧合作社西红柿酱加工项目</t>
  </si>
  <si>
    <t>西红柿酱加工项目</t>
  </si>
  <si>
    <t>19</t>
  </si>
  <si>
    <t>高标准农田建设项目</t>
  </si>
  <si>
    <t>13200亩 土地平整、土壤改良、灌溉、田间道路等</t>
  </si>
  <si>
    <t>20</t>
  </si>
  <si>
    <t>中药材种植项目</t>
  </si>
  <si>
    <t>中药材示范种植黄芪、黄芩等</t>
  </si>
  <si>
    <t>21</t>
  </si>
  <si>
    <t>行政村街道亮化工程太阳能路灯更换电池项目</t>
  </si>
  <si>
    <t>更换1902盏太阳能路灯蓄电池</t>
  </si>
  <si>
    <t>22</t>
  </si>
  <si>
    <t>饲草种植补助项目</t>
  </si>
  <si>
    <t>带动1478户种植户种植7036.75亩青玉米</t>
  </si>
  <si>
    <t>23</t>
  </si>
  <si>
    <t>圪洞镇前东旺坪美丽乡村建设绿化项目</t>
  </si>
  <si>
    <t>规划面积30603平方米，栽植油松、白蜡、紫叶李等</t>
  </si>
  <si>
    <t>24</t>
  </si>
  <si>
    <t>圪洞镇前东旺坪美丽乡村建设红花沟绿化项目</t>
  </si>
  <si>
    <t>规划面积164亩，栽紫叶矮樱、红叶碧桃共18040株。</t>
  </si>
  <si>
    <t>25</t>
  </si>
  <si>
    <t>209国道方山县界修剪树木工程</t>
  </si>
  <si>
    <r>
      <rPr>
        <sz val="10"/>
        <rFont val="宋体"/>
        <charset val="134"/>
      </rPr>
      <t>修剪油松、杨树、柳树等50449株，修剪绿篱21144.5</t>
    </r>
    <r>
      <rPr>
        <sz val="10"/>
        <rFont val="SimSun"/>
        <charset val="134"/>
      </rPr>
      <t>㎡</t>
    </r>
    <r>
      <rPr>
        <sz val="10"/>
        <rFont val="宋体"/>
        <charset val="134"/>
      </rPr>
      <t>砍死树150余株，铲除清理杂草29001.3</t>
    </r>
    <r>
      <rPr>
        <sz val="10"/>
        <rFont val="SimSun"/>
        <charset val="134"/>
      </rPr>
      <t>㎡</t>
    </r>
  </si>
  <si>
    <t>26</t>
  </si>
  <si>
    <t>黄河和黄河流域防护林屏障建设工程</t>
  </si>
  <si>
    <t>植苗造林2600亩</t>
  </si>
  <si>
    <t>27</t>
  </si>
  <si>
    <t>林木种苗补助项目</t>
  </si>
  <si>
    <t>栽植杜梨、核桃楸</t>
  </si>
  <si>
    <t>28</t>
  </si>
  <si>
    <t>退耕成果巩固（未成林造林地管护）</t>
  </si>
  <si>
    <t>机械拉网</t>
  </si>
  <si>
    <t>29</t>
  </si>
  <si>
    <t>陆生野生动物疫病监测及湿地保护</t>
  </si>
  <si>
    <t>建设瞭望塔1座，宣传牌12个，湿地植被恢复180亩</t>
  </si>
  <si>
    <t>30</t>
  </si>
  <si>
    <t>环境卫生整治</t>
  </si>
  <si>
    <t>大武镇209沿线环境卫生整治，铺设人行道242平方米、铺种草坪357平方米、新建树池25个、新建彩钢围挡1011.375平方米、硬化道路3800平方米、粉刷墙体7033.5平方米、新画车位411个、新栽国槐、油松180株。</t>
  </si>
  <si>
    <t>31</t>
  </si>
  <si>
    <t>环境卫生整治
树木修剪、除草</t>
  </si>
  <si>
    <t>209国道峪口段绿化带树木修剪、除草、维护等</t>
  </si>
  <si>
    <t>32</t>
  </si>
  <si>
    <t>环境卫生整治人行道修建、维护</t>
  </si>
  <si>
    <t>209国道峪口段人行横道修建、维护、挡墙修建</t>
  </si>
  <si>
    <t>33</t>
  </si>
  <si>
    <t>环境卫生整治树木栽种、补植</t>
  </si>
  <si>
    <t>209国道峪口段绿化带树木栽种、补植、维护</t>
  </si>
  <si>
    <t>34</t>
  </si>
  <si>
    <t>环境卫生整治门牌制作</t>
  </si>
  <si>
    <t>峪松线门店门牌整体改造、门牌格式统一、字体统一等</t>
  </si>
  <si>
    <t>35</t>
  </si>
  <si>
    <t>环境卫生209整治墙体粉刷</t>
  </si>
  <si>
    <t>209国道峪口段房屋立面墙体全部粉刷、墙面维修、停车位划线、刷树、花栏维修等</t>
  </si>
  <si>
    <t>36</t>
  </si>
  <si>
    <t>环境卫生峪松线整治墙体粉刷</t>
  </si>
  <si>
    <t>峪松线峪口段房屋立面墙体全部粉刷、墙面维修、停车位划线、刷树、花栏维修等</t>
  </si>
  <si>
    <t>37</t>
  </si>
  <si>
    <t>环境卫生整治绿化带洒水</t>
  </si>
  <si>
    <t>209国道绿化带浇水、
道路冲洗、清洗墙面等</t>
  </si>
  <si>
    <t>38</t>
  </si>
  <si>
    <t>环境卫生整治峪口村项目</t>
  </si>
  <si>
    <t>制作大型标语牌、西二层门面房屋改造、农贸市场修建、花箱摆放种植等</t>
  </si>
  <si>
    <t>39</t>
  </si>
  <si>
    <t>庄上村美丽乡村建设附属工程项目</t>
  </si>
  <si>
    <t>屋顶整治24600平方米；立面整治26355平方米；拆除路面3122平方；填沙634.05立方米等。</t>
  </si>
  <si>
    <t>40</t>
  </si>
  <si>
    <t>41</t>
  </si>
  <si>
    <t>前东旺坪村美丽乡村建设附属工程项目</t>
  </si>
  <si>
    <t>屋顶及立面整治16810平方米；彩钢屋面色彩整治3020.64平方米；增补路缘石2932米等。</t>
  </si>
  <si>
    <t>42</t>
  </si>
  <si>
    <t>美丽乡村建设附属工程项目</t>
  </si>
  <si>
    <t>43</t>
  </si>
  <si>
    <t>产业发展</t>
  </si>
  <si>
    <t>44</t>
  </si>
  <si>
    <t>教育扶贫</t>
  </si>
  <si>
    <t>对全县脱贫户中，参加 2020年普通高考并被录取，就读二本B类以上本科大学生，每生给予一次性补助 5000元， 预计160人</t>
  </si>
  <si>
    <t>45</t>
  </si>
  <si>
    <t>精准扶贫信息管理补助经费</t>
  </si>
  <si>
    <t>用于建档立卡信息系统中扶贫对象信息数据的采集、更新、清洗，扶贫对象的动态管理、建档立卡信息系统设施、设备购置、购买社会服务等有关的经费支出</t>
  </si>
  <si>
    <t>46</t>
  </si>
  <si>
    <t>贫困人口意外伤害保险及脱（返）贫险</t>
  </si>
  <si>
    <r>
      <rPr>
        <sz val="9"/>
        <rFont val="宋体"/>
        <charset val="134"/>
        <scheme val="minor"/>
      </rPr>
      <t>全县</t>
    </r>
    <r>
      <rPr>
        <sz val="9"/>
        <rFont val="宋体"/>
        <charset val="134"/>
      </rPr>
      <t>51383</t>
    </r>
    <r>
      <rPr>
        <sz val="9"/>
        <rFont val="宋体"/>
        <charset val="134"/>
        <scheme val="minor"/>
      </rPr>
      <t>贫困户人口缴纳保险，每人</t>
    </r>
    <r>
      <rPr>
        <sz val="9"/>
        <rFont val="宋体"/>
        <charset val="134"/>
      </rPr>
      <t>50</t>
    </r>
    <r>
      <rPr>
        <sz val="9"/>
        <rFont val="宋体"/>
        <charset val="134"/>
        <scheme val="minor"/>
      </rPr>
      <t>元</t>
    </r>
  </si>
  <si>
    <t>47</t>
  </si>
  <si>
    <t>巩固脱贫攻坚与乡村振兴</t>
  </si>
  <si>
    <t>乡村振兴产业项目</t>
  </si>
  <si>
    <t>48</t>
  </si>
  <si>
    <t>班庄村生产道路硬化工程</t>
  </si>
  <si>
    <t>硬化生产路517米，以及边坡防护共2199㎡。</t>
  </si>
  <si>
    <t>49</t>
  </si>
  <si>
    <t>庄上村生产道路硬化工程</t>
  </si>
  <si>
    <t>砼硬化文化广场642平方米，土场平台硬化1012平方米，生产道路硬化131.5平方米，路缘石铺设281米，土场草坪砖铺设225.2㎡，生态园墙体抹灰24.5平方米。</t>
  </si>
  <si>
    <t>50</t>
  </si>
  <si>
    <t>古贤村生产道路硬化工程</t>
  </si>
  <si>
    <t>生产路硬化4200平方米</t>
  </si>
  <si>
    <t>51</t>
  </si>
  <si>
    <t>潘家坂村生产道路硬化工程</t>
  </si>
  <si>
    <t>硬化生产路337米，安置楼连接段硬化306.86平方米，集水槽4座，铺设Φ600波纹雨水管210米</t>
  </si>
  <si>
    <t>52</t>
  </si>
  <si>
    <t>班庄村修建温室大棚</t>
  </si>
  <si>
    <t>修建1150平方米温室大棚一座</t>
  </si>
  <si>
    <t>53</t>
  </si>
  <si>
    <t>古贤村生产路硬化工程</t>
  </si>
  <si>
    <t>硬化生产路1402平方米</t>
  </si>
  <si>
    <t>54</t>
  </si>
  <si>
    <t>庄上村生态园绿化工程</t>
  </si>
  <si>
    <t>栽植垂柳23株，白皮松10株，华山松8株，苹果68株，桃树23株，梨树33株，樱桃79株，李子树47株，山楂41株，葡萄200株，紫叶矮樱26株，爬山虎96株等。</t>
  </si>
  <si>
    <t>55</t>
  </si>
  <si>
    <t>后东旺坪村养殖场通电及附属工程</t>
  </si>
  <si>
    <t>修建水源井1处，安装水泵1台，架设高压线2.23KM等</t>
  </si>
  <si>
    <t>56</t>
  </si>
  <si>
    <t>杜家会村修建生产用房</t>
  </si>
  <si>
    <t>新建生产安置用房1016.7平方米（65间彩钢房），场地硬化1742.08平方米，新建集水井5座，新建厕所1座。</t>
  </si>
  <si>
    <t>57</t>
  </si>
  <si>
    <t>杜家会村土地开发项目</t>
  </si>
  <si>
    <t>拆除居民院落13500平方米，复垦29652平方米。</t>
  </si>
  <si>
    <t>58</t>
  </si>
  <si>
    <t>水库移民新村一区三单元道路硬化工程</t>
  </si>
  <si>
    <t>硬化主道路2091㎡（宽7m），硬化巷道及散水2684.7㎡；栽植桧柏77株；铺设给水管道：PE63管335米，PE32管405米；排水管道：DN300波纹管385米，PVC200管98米；雨水管道：DN400波纹管294米；检查井：砖砌8个，DN600波纹管28个；安装太阳能路灯12盏。切割伸缩缝189米，雨水铁篦子0.32t,清理检查井淤泥12个，维修大暖管12米</t>
  </si>
  <si>
    <t>59</t>
  </si>
  <si>
    <t>水库移民新村七区三单元道路硬化工程</t>
  </si>
  <si>
    <t>硬化主道路2156㎡（宽7m），硬化巷道及散水6153.84㎡；栽植桧柏81株；铺设给水管道：PE63管312米，PE32管2289米；排水管道：DN300波纹管330米，DN160波纹管921.8米；雨水管道：DN400波纹管303米；检查井：砖砌21个，DN400波纹管26个；安装太阳能路灯13盏。切割伸缩缝203米，树池模板44.55㎡，安装个户污水接口110个，给水接口167个。返修污水井15工日，占地补偿2.4万元。</t>
  </si>
  <si>
    <t>60</t>
  </si>
  <si>
    <t>水库移民新村东旺坪路绿化美化工程</t>
  </si>
  <si>
    <t>铺设路缘石1260米，面包砖铺设人行道2589.4㎡；栽植白腊107株；安装太阳能路灯46盏。树池路缘石砌筑109个，标线112.68㎡，垫层模板168.6㎡，台阶模板104㎡，切割路边砼1238米，拆除路面1033㎡，拆除旧路灯13盏，移立旧路牌3块，电线杆涂反光漆，立挡路桩栏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</si>
</sst>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SimSun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23" borderId="13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32" fillId="25" borderId="14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0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 applyAlignment="1">
      <alignment horizontal="center" vertical="center"/>
    </xf>
    <xf numFmtId="0" fontId="0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52" applyFont="1" applyFill="1" applyBorder="1" applyAlignment="1">
      <alignment horizontal="center" vertical="center" wrapText="1"/>
    </xf>
    <xf numFmtId="0" fontId="13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0" fillId="0" borderId="1" xfId="49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65"/>
  <sheetViews>
    <sheetView tabSelected="1" topLeftCell="A63" workbookViewId="0">
      <selection activeCell="E65" sqref="E65"/>
    </sheetView>
  </sheetViews>
  <sheetFormatPr defaultColWidth="9" defaultRowHeight="13.5"/>
  <cols>
    <col min="1" max="1" width="6.38333333333333" style="1" customWidth="1"/>
    <col min="2" max="2" width="10.25" style="1" customWidth="1"/>
    <col min="3" max="3" width="18" style="1" customWidth="1"/>
    <col min="4" max="4" width="37.125" style="4" customWidth="1"/>
    <col min="5" max="5" width="9.625" style="5" customWidth="1"/>
    <col min="6" max="8" width="9.625" style="1" customWidth="1"/>
    <col min="9" max="9" width="9.625" style="6" customWidth="1"/>
    <col min="10" max="10" width="10.375" style="1" customWidth="1"/>
    <col min="11" max="16371" width="9" style="1"/>
  </cols>
  <sheetData>
    <row r="1" spans="1:10">
      <c r="A1" s="7" t="s">
        <v>0</v>
      </c>
      <c r="B1" s="7"/>
      <c r="C1" s="7"/>
      <c r="D1" s="7"/>
      <c r="E1" s="7"/>
      <c r="F1" s="7"/>
      <c r="G1" s="7"/>
      <c r="H1" s="7"/>
      <c r="J1" s="7"/>
    </row>
    <row r="2" s="1" customFormat="1" ht="45" customHeight="1" spans="1:10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</row>
    <row r="3" s="2" customFormat="1" ht="20" customHeight="1" spans="1:16371">
      <c r="A3" s="10" t="s">
        <v>2</v>
      </c>
      <c r="B3" s="11" t="s">
        <v>3</v>
      </c>
      <c r="C3" s="10" t="s">
        <v>4</v>
      </c>
      <c r="D3" s="10" t="s">
        <v>5</v>
      </c>
      <c r="E3" s="12" t="s">
        <v>6</v>
      </c>
      <c r="F3" s="12"/>
      <c r="G3" s="12"/>
      <c r="H3" s="12"/>
      <c r="I3" s="12"/>
      <c r="J3" s="10" t="s">
        <v>7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37" customHeight="1" spans="1:16371">
      <c r="A4" s="10"/>
      <c r="B4" s="13"/>
      <c r="C4" s="10"/>
      <c r="D4" s="10"/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2" customFormat="1" ht="18" customHeight="1" spans="1:16371">
      <c r="A5" s="14" t="s">
        <v>13</v>
      </c>
      <c r="B5" s="15"/>
      <c r="C5" s="15"/>
      <c r="D5" s="16"/>
      <c r="E5" s="17">
        <f>SUM(E6:E65)</f>
        <v>8100</v>
      </c>
      <c r="F5" s="17">
        <f>SUM(F6:F15)</f>
        <v>0</v>
      </c>
      <c r="G5" s="17">
        <f>SUM(G6:G15)</f>
        <v>0</v>
      </c>
      <c r="H5" s="17">
        <f>SUM(H6:H15)</f>
        <v>0</v>
      </c>
      <c r="I5" s="17">
        <f>SUM(I6:I65)</f>
        <v>8100</v>
      </c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="1" customFormat="1" ht="30" customHeight="1" spans="1:10">
      <c r="A6" s="18" t="s">
        <v>14</v>
      </c>
      <c r="B6" s="19" t="s">
        <v>15</v>
      </c>
      <c r="C6" s="20" t="s">
        <v>16</v>
      </c>
      <c r="D6" s="20" t="s">
        <v>17</v>
      </c>
      <c r="E6" s="21">
        <f>SUM(F6:I6)</f>
        <v>7.9872</v>
      </c>
      <c r="F6" s="22"/>
      <c r="G6" s="22"/>
      <c r="H6" s="23"/>
      <c r="I6" s="35">
        <v>7.9872</v>
      </c>
      <c r="J6" s="27"/>
    </row>
    <row r="7" s="1" customFormat="1" ht="30" customHeight="1" spans="1:10">
      <c r="A7" s="18" t="s">
        <v>18</v>
      </c>
      <c r="B7" s="19"/>
      <c r="C7" s="20" t="s">
        <v>19</v>
      </c>
      <c r="D7" s="20" t="s">
        <v>17</v>
      </c>
      <c r="E7" s="21">
        <f t="shared" ref="E7:E13" si="0">SUM(F7:I7)</f>
        <v>9.2885</v>
      </c>
      <c r="F7" s="22"/>
      <c r="G7" s="22"/>
      <c r="H7" s="23"/>
      <c r="I7" s="35">
        <v>9.2885</v>
      </c>
      <c r="J7" s="36"/>
    </row>
    <row r="8" s="1" customFormat="1" ht="30" customHeight="1" spans="1:10">
      <c r="A8" s="18" t="s">
        <v>20</v>
      </c>
      <c r="B8" s="19"/>
      <c r="C8" s="20" t="s">
        <v>21</v>
      </c>
      <c r="D8" s="20" t="s">
        <v>17</v>
      </c>
      <c r="E8" s="21">
        <f t="shared" si="0"/>
        <v>21.8526</v>
      </c>
      <c r="F8" s="22"/>
      <c r="G8" s="22"/>
      <c r="H8" s="23"/>
      <c r="I8" s="35">
        <v>21.8526</v>
      </c>
      <c r="J8" s="36"/>
    </row>
    <row r="9" s="1" customFormat="1" ht="18" customHeight="1" spans="1:10">
      <c r="A9" s="18" t="s">
        <v>22</v>
      </c>
      <c r="B9" s="19"/>
      <c r="C9" s="20" t="s">
        <v>23</v>
      </c>
      <c r="D9" s="20" t="s">
        <v>17</v>
      </c>
      <c r="E9" s="21">
        <f t="shared" si="0"/>
        <v>9.8717</v>
      </c>
      <c r="F9" s="22"/>
      <c r="G9" s="22"/>
      <c r="H9" s="23"/>
      <c r="I9" s="35">
        <v>9.8717</v>
      </c>
      <c r="J9" s="36"/>
    </row>
    <row r="10" ht="20" customHeight="1" spans="1:10">
      <c r="A10" s="18" t="s">
        <v>24</v>
      </c>
      <c r="B10" s="19"/>
      <c r="C10" s="24" t="s">
        <v>25</v>
      </c>
      <c r="D10" s="24" t="s">
        <v>26</v>
      </c>
      <c r="E10" s="21">
        <f t="shared" si="0"/>
        <v>22.2657</v>
      </c>
      <c r="F10" s="25"/>
      <c r="G10" s="25"/>
      <c r="H10" s="23"/>
      <c r="I10" s="20">
        <v>22.2657</v>
      </c>
      <c r="J10" s="27"/>
    </row>
    <row r="11" ht="24" customHeight="1" spans="1:10">
      <c r="A11" s="18" t="s">
        <v>27</v>
      </c>
      <c r="B11" s="19"/>
      <c r="C11" s="24" t="s">
        <v>28</v>
      </c>
      <c r="D11" s="24" t="s">
        <v>29</v>
      </c>
      <c r="E11" s="21">
        <f t="shared" si="0"/>
        <v>35.5</v>
      </c>
      <c r="F11" s="25"/>
      <c r="G11" s="25"/>
      <c r="H11" s="23"/>
      <c r="I11" s="20">
        <v>35.5</v>
      </c>
      <c r="J11" s="27"/>
    </row>
    <row r="12" ht="30" customHeight="1" spans="1:10">
      <c r="A12" s="18" t="s">
        <v>30</v>
      </c>
      <c r="B12" s="19"/>
      <c r="C12" s="24" t="s">
        <v>31</v>
      </c>
      <c r="D12" s="24" t="s">
        <v>32</v>
      </c>
      <c r="E12" s="21">
        <f t="shared" si="0"/>
        <v>17.48236</v>
      </c>
      <c r="F12" s="26"/>
      <c r="G12" s="25"/>
      <c r="H12" s="23"/>
      <c r="I12" s="20">
        <v>17.48236</v>
      </c>
      <c r="J12" s="27"/>
    </row>
    <row r="13" ht="27" customHeight="1" spans="1:10">
      <c r="A13" s="18" t="s">
        <v>33</v>
      </c>
      <c r="B13" s="19"/>
      <c r="C13" s="24" t="s">
        <v>34</v>
      </c>
      <c r="D13" s="24" t="s">
        <v>35</v>
      </c>
      <c r="E13" s="21">
        <f t="shared" si="0"/>
        <v>27.081538</v>
      </c>
      <c r="F13" s="26"/>
      <c r="G13" s="26"/>
      <c r="H13" s="23"/>
      <c r="I13" s="20">
        <v>27.081538</v>
      </c>
      <c r="J13" s="27"/>
    </row>
    <row r="14" ht="22" customHeight="1" spans="1:10">
      <c r="A14" s="18" t="s">
        <v>36</v>
      </c>
      <c r="B14" s="19"/>
      <c r="C14" s="20" t="s">
        <v>37</v>
      </c>
      <c r="D14" s="24" t="s">
        <v>32</v>
      </c>
      <c r="E14" s="21">
        <f t="shared" ref="E14:E45" si="1">SUM(F14:I14)</f>
        <v>43.849128</v>
      </c>
      <c r="F14" s="25"/>
      <c r="G14" s="25"/>
      <c r="H14" s="23"/>
      <c r="I14" s="20">
        <v>43.849128</v>
      </c>
      <c r="J14" s="27"/>
    </row>
    <row r="15" ht="22" customHeight="1" spans="1:10">
      <c r="A15" s="18" t="s">
        <v>38</v>
      </c>
      <c r="B15" s="19"/>
      <c r="C15" s="20" t="s">
        <v>39</v>
      </c>
      <c r="D15" s="24" t="s">
        <v>40</v>
      </c>
      <c r="E15" s="21">
        <f t="shared" si="1"/>
        <v>95.24</v>
      </c>
      <c r="F15" s="25"/>
      <c r="G15" s="27"/>
      <c r="H15" s="23"/>
      <c r="I15" s="20">
        <v>95.24</v>
      </c>
      <c r="J15" s="27"/>
    </row>
    <row r="16" ht="24" spans="1:10">
      <c r="A16" s="18" t="s">
        <v>41</v>
      </c>
      <c r="B16" s="19"/>
      <c r="C16" s="20" t="s">
        <v>42</v>
      </c>
      <c r="D16" s="24" t="s">
        <v>43</v>
      </c>
      <c r="E16" s="21">
        <f t="shared" si="1"/>
        <v>30.533671</v>
      </c>
      <c r="F16" s="28"/>
      <c r="G16" s="28"/>
      <c r="H16" s="28"/>
      <c r="I16" s="24">
        <v>30.533671</v>
      </c>
      <c r="J16" s="28"/>
    </row>
    <row r="17" spans="1:10">
      <c r="A17" s="18" t="s">
        <v>44</v>
      </c>
      <c r="B17" s="19"/>
      <c r="C17" s="20" t="s">
        <v>45</v>
      </c>
      <c r="D17" s="24" t="s">
        <v>46</v>
      </c>
      <c r="E17" s="21">
        <f t="shared" si="1"/>
        <v>337.270637</v>
      </c>
      <c r="F17" s="28"/>
      <c r="G17" s="28"/>
      <c r="H17" s="28"/>
      <c r="I17" s="24">
        <f>342-4.729363</f>
        <v>337.270637</v>
      </c>
      <c r="J17" s="28"/>
    </row>
    <row r="18" spans="1:10">
      <c r="A18" s="18" t="s">
        <v>47</v>
      </c>
      <c r="B18" s="19"/>
      <c r="C18" s="20" t="s">
        <v>48</v>
      </c>
      <c r="D18" s="20" t="s">
        <v>48</v>
      </c>
      <c r="E18" s="21">
        <f t="shared" si="1"/>
        <v>191.7477</v>
      </c>
      <c r="F18" s="28"/>
      <c r="G18" s="28"/>
      <c r="H18" s="28"/>
      <c r="I18" s="20">
        <v>191.7477</v>
      </c>
      <c r="J18" s="28"/>
    </row>
    <row r="19" spans="1:10">
      <c r="A19" s="18" t="s">
        <v>49</v>
      </c>
      <c r="B19" s="19" t="s">
        <v>15</v>
      </c>
      <c r="C19" s="20" t="s">
        <v>50</v>
      </c>
      <c r="D19" s="20" t="s">
        <v>51</v>
      </c>
      <c r="E19" s="21">
        <f t="shared" si="1"/>
        <v>679.217819</v>
      </c>
      <c r="F19" s="28"/>
      <c r="G19" s="28"/>
      <c r="H19" s="28"/>
      <c r="I19" s="20">
        <v>679.217819</v>
      </c>
      <c r="J19" s="28"/>
    </row>
    <row r="20" spans="1:10">
      <c r="A20" s="18" t="s">
        <v>52</v>
      </c>
      <c r="B20" s="19"/>
      <c r="C20" s="20" t="s">
        <v>53</v>
      </c>
      <c r="D20" s="20" t="s">
        <v>54</v>
      </c>
      <c r="E20" s="21">
        <f t="shared" si="1"/>
        <v>158.6714</v>
      </c>
      <c r="F20" s="28"/>
      <c r="G20" s="28"/>
      <c r="H20" s="28"/>
      <c r="I20" s="20">
        <v>158.6714</v>
      </c>
      <c r="J20" s="28"/>
    </row>
    <row r="21" spans="1:10">
      <c r="A21" s="18" t="s">
        <v>55</v>
      </c>
      <c r="B21" s="19"/>
      <c r="C21" s="29" t="s">
        <v>56</v>
      </c>
      <c r="D21" s="29" t="s">
        <v>57</v>
      </c>
      <c r="E21" s="21">
        <f t="shared" si="1"/>
        <v>230</v>
      </c>
      <c r="F21" s="28"/>
      <c r="G21" s="28"/>
      <c r="H21" s="28"/>
      <c r="I21" s="29">
        <v>230</v>
      </c>
      <c r="J21" s="28"/>
    </row>
    <row r="22" spans="1:10">
      <c r="A22" s="18" t="s">
        <v>58</v>
      </c>
      <c r="B22" s="19"/>
      <c r="C22" s="29" t="s">
        <v>59</v>
      </c>
      <c r="D22" s="29" t="s">
        <v>60</v>
      </c>
      <c r="E22" s="21">
        <f t="shared" si="1"/>
        <v>6</v>
      </c>
      <c r="F22" s="28"/>
      <c r="G22" s="28"/>
      <c r="H22" s="28"/>
      <c r="I22" s="29">
        <v>6</v>
      </c>
      <c r="J22" s="28"/>
    </row>
    <row r="23" ht="22.5" spans="1:10">
      <c r="A23" s="18" t="s">
        <v>61</v>
      </c>
      <c r="B23" s="19"/>
      <c r="C23" s="29" t="s">
        <v>62</v>
      </c>
      <c r="D23" s="29" t="s">
        <v>63</v>
      </c>
      <c r="E23" s="21">
        <f t="shared" si="1"/>
        <v>200</v>
      </c>
      <c r="F23" s="28"/>
      <c r="G23" s="28"/>
      <c r="H23" s="28"/>
      <c r="I23" s="29">
        <v>200</v>
      </c>
      <c r="J23" s="28"/>
    </row>
    <row r="24" spans="1:10">
      <c r="A24" s="18" t="s">
        <v>64</v>
      </c>
      <c r="B24" s="19"/>
      <c r="C24" s="24" t="s">
        <v>65</v>
      </c>
      <c r="D24" s="24" t="s">
        <v>66</v>
      </c>
      <c r="E24" s="21">
        <f t="shared" si="1"/>
        <v>1980</v>
      </c>
      <c r="F24" s="28"/>
      <c r="G24" s="28"/>
      <c r="H24" s="28"/>
      <c r="I24" s="20">
        <v>1980</v>
      </c>
      <c r="J24" s="28"/>
    </row>
    <row r="25" spans="1:10">
      <c r="A25" s="18" t="s">
        <v>67</v>
      </c>
      <c r="B25" s="19"/>
      <c r="C25" s="20" t="s">
        <v>68</v>
      </c>
      <c r="D25" s="24" t="s">
        <v>69</v>
      </c>
      <c r="E25" s="21">
        <f t="shared" si="1"/>
        <v>100</v>
      </c>
      <c r="F25" s="28"/>
      <c r="G25" s="28"/>
      <c r="H25" s="28"/>
      <c r="I25" s="24">
        <v>100</v>
      </c>
      <c r="J25" s="28"/>
    </row>
    <row r="26" ht="24" spans="1:10">
      <c r="A26" s="18" t="s">
        <v>70</v>
      </c>
      <c r="B26" s="19"/>
      <c r="C26" s="20" t="s">
        <v>71</v>
      </c>
      <c r="D26" s="24" t="s">
        <v>72</v>
      </c>
      <c r="E26" s="21">
        <f t="shared" si="1"/>
        <v>102.97</v>
      </c>
      <c r="F26" s="28"/>
      <c r="G26" s="28"/>
      <c r="H26" s="28"/>
      <c r="I26" s="24">
        <v>102.97</v>
      </c>
      <c r="J26" s="28"/>
    </row>
    <row r="27" spans="1:10">
      <c r="A27" s="18" t="s">
        <v>73</v>
      </c>
      <c r="B27" s="19"/>
      <c r="C27" s="20" t="s">
        <v>74</v>
      </c>
      <c r="D27" s="20" t="s">
        <v>75</v>
      </c>
      <c r="E27" s="21">
        <f t="shared" si="1"/>
        <v>52.07192</v>
      </c>
      <c r="F27" s="28"/>
      <c r="G27" s="28"/>
      <c r="H27" s="28"/>
      <c r="I27" s="35">
        <v>52.07192</v>
      </c>
      <c r="J27" s="28"/>
    </row>
    <row r="28" ht="24" spans="1:10">
      <c r="A28" s="18" t="s">
        <v>76</v>
      </c>
      <c r="B28" s="19"/>
      <c r="C28" s="20" t="s">
        <v>77</v>
      </c>
      <c r="D28" s="20" t="s">
        <v>78</v>
      </c>
      <c r="E28" s="21">
        <f t="shared" si="1"/>
        <v>29.920746</v>
      </c>
      <c r="F28" s="28"/>
      <c r="G28" s="28"/>
      <c r="H28" s="28"/>
      <c r="I28" s="20">
        <v>29.920746</v>
      </c>
      <c r="J28" s="28"/>
    </row>
    <row r="29" ht="24" spans="1:10">
      <c r="A29" s="18" t="s">
        <v>79</v>
      </c>
      <c r="B29" s="19"/>
      <c r="C29" s="20" t="s">
        <v>80</v>
      </c>
      <c r="D29" s="20" t="s">
        <v>81</v>
      </c>
      <c r="E29" s="21">
        <f t="shared" si="1"/>
        <v>63.608655</v>
      </c>
      <c r="F29" s="28"/>
      <c r="G29" s="28"/>
      <c r="H29" s="28"/>
      <c r="I29" s="20">
        <v>63.608655</v>
      </c>
      <c r="J29" s="28"/>
    </row>
    <row r="30" ht="36" spans="1:10">
      <c r="A30" s="18" t="s">
        <v>82</v>
      </c>
      <c r="B30" s="19"/>
      <c r="C30" s="20" t="s">
        <v>83</v>
      </c>
      <c r="D30" s="20" t="s">
        <v>84</v>
      </c>
      <c r="E30" s="21">
        <f t="shared" si="1"/>
        <v>64.587688</v>
      </c>
      <c r="F30" s="28"/>
      <c r="G30" s="28"/>
      <c r="H30" s="28"/>
      <c r="I30" s="20">
        <v>64.587688</v>
      </c>
      <c r="J30" s="28"/>
    </row>
    <row r="31" s="3" customFormat="1" ht="22.5" spans="1:16371">
      <c r="A31" s="18" t="s">
        <v>85</v>
      </c>
      <c r="B31" s="19"/>
      <c r="C31" s="29" t="s">
        <v>86</v>
      </c>
      <c r="D31" s="29" t="s">
        <v>87</v>
      </c>
      <c r="E31" s="21">
        <f t="shared" si="1"/>
        <v>130</v>
      </c>
      <c r="F31" s="28"/>
      <c r="G31" s="28"/>
      <c r="H31" s="28"/>
      <c r="I31" s="20">
        <v>130</v>
      </c>
      <c r="J31" s="2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</row>
    <row r="32" s="3" customFormat="1" spans="1:16371">
      <c r="A32" s="18" t="s">
        <v>88</v>
      </c>
      <c r="B32" s="19"/>
      <c r="C32" s="29" t="s">
        <v>89</v>
      </c>
      <c r="D32" s="29" t="s">
        <v>90</v>
      </c>
      <c r="E32" s="21">
        <f t="shared" si="1"/>
        <v>80</v>
      </c>
      <c r="F32" s="28"/>
      <c r="G32" s="28"/>
      <c r="H32" s="28"/>
      <c r="I32" s="20">
        <v>80</v>
      </c>
      <c r="J32" s="2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</row>
    <row r="33" s="3" customFormat="1" ht="22.5" spans="1:16371">
      <c r="A33" s="18" t="s">
        <v>91</v>
      </c>
      <c r="B33" s="19"/>
      <c r="C33" s="29" t="s">
        <v>92</v>
      </c>
      <c r="D33" s="29" t="s">
        <v>93</v>
      </c>
      <c r="E33" s="21">
        <f t="shared" si="1"/>
        <v>15</v>
      </c>
      <c r="F33" s="28"/>
      <c r="G33" s="28"/>
      <c r="H33" s="28"/>
      <c r="I33" s="20">
        <v>15</v>
      </c>
      <c r="J33" s="2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</row>
    <row r="34" s="3" customFormat="1" ht="22.5" spans="1:16371">
      <c r="A34" s="18" t="s">
        <v>94</v>
      </c>
      <c r="B34" s="19"/>
      <c r="C34" s="29" t="s">
        <v>95</v>
      </c>
      <c r="D34" s="29" t="s">
        <v>96</v>
      </c>
      <c r="E34" s="21">
        <f t="shared" si="1"/>
        <v>83</v>
      </c>
      <c r="F34" s="28"/>
      <c r="G34" s="28"/>
      <c r="H34" s="28"/>
      <c r="I34" s="20">
        <v>83</v>
      </c>
      <c r="J34" s="2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</row>
    <row r="35" s="3" customFormat="1" ht="64" customHeight="1" spans="1:16371">
      <c r="A35" s="18" t="s">
        <v>97</v>
      </c>
      <c r="B35" s="19" t="s">
        <v>15</v>
      </c>
      <c r="C35" s="24" t="s">
        <v>98</v>
      </c>
      <c r="D35" s="24" t="s">
        <v>99</v>
      </c>
      <c r="E35" s="21">
        <f t="shared" si="1"/>
        <v>93.91</v>
      </c>
      <c r="F35" s="28"/>
      <c r="G35" s="28"/>
      <c r="H35" s="28"/>
      <c r="I35" s="20">
        <v>93.91</v>
      </c>
      <c r="J35" s="2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</row>
    <row r="36" ht="22.5" spans="1:10">
      <c r="A36" s="18" t="s">
        <v>100</v>
      </c>
      <c r="B36" s="19"/>
      <c r="C36" s="30" t="s">
        <v>101</v>
      </c>
      <c r="D36" s="30" t="s">
        <v>102</v>
      </c>
      <c r="E36" s="21">
        <f t="shared" si="1"/>
        <v>10.368</v>
      </c>
      <c r="F36" s="28"/>
      <c r="G36" s="28"/>
      <c r="H36" s="28"/>
      <c r="I36" s="29">
        <v>10.368</v>
      </c>
      <c r="J36" s="28"/>
    </row>
    <row r="37" ht="22.5" spans="1:10">
      <c r="A37" s="18" t="s">
        <v>103</v>
      </c>
      <c r="B37" s="19"/>
      <c r="C37" s="30" t="s">
        <v>104</v>
      </c>
      <c r="D37" s="30" t="s">
        <v>105</v>
      </c>
      <c r="E37" s="21">
        <f t="shared" si="1"/>
        <v>5.16</v>
      </c>
      <c r="F37" s="28"/>
      <c r="G37" s="28"/>
      <c r="H37" s="28"/>
      <c r="I37" s="29">
        <v>5.16</v>
      </c>
      <c r="J37" s="28"/>
    </row>
    <row r="38" ht="22.5" spans="1:10">
      <c r="A38" s="18" t="s">
        <v>106</v>
      </c>
      <c r="B38" s="19"/>
      <c r="C38" s="30" t="s">
        <v>107</v>
      </c>
      <c r="D38" s="30" t="s">
        <v>108</v>
      </c>
      <c r="E38" s="21">
        <f t="shared" si="1"/>
        <v>9.508</v>
      </c>
      <c r="F38" s="28"/>
      <c r="G38" s="28"/>
      <c r="H38" s="28"/>
      <c r="I38" s="29">
        <f>7.974+1.534</f>
        <v>9.508</v>
      </c>
      <c r="J38" s="28"/>
    </row>
    <row r="39" ht="39" customHeight="1" spans="1:10">
      <c r="A39" s="18" t="s">
        <v>109</v>
      </c>
      <c r="B39" s="19"/>
      <c r="C39" s="29" t="s">
        <v>110</v>
      </c>
      <c r="D39" s="20" t="s">
        <v>111</v>
      </c>
      <c r="E39" s="21">
        <f t="shared" si="1"/>
        <v>4.8737</v>
      </c>
      <c r="F39" s="28"/>
      <c r="G39" s="28"/>
      <c r="H39" s="28"/>
      <c r="I39" s="35">
        <v>4.8737</v>
      </c>
      <c r="J39" s="28"/>
    </row>
    <row r="40" ht="34" customHeight="1" spans="1:10">
      <c r="A40" s="18" t="s">
        <v>112</v>
      </c>
      <c r="B40" s="19"/>
      <c r="C40" s="20" t="s">
        <v>113</v>
      </c>
      <c r="D40" s="20" t="s">
        <v>114</v>
      </c>
      <c r="E40" s="21">
        <f t="shared" si="1"/>
        <v>19.442</v>
      </c>
      <c r="F40" s="28"/>
      <c r="G40" s="28"/>
      <c r="H40" s="28"/>
      <c r="I40" s="35">
        <v>19.442</v>
      </c>
      <c r="J40" s="28"/>
    </row>
    <row r="41" ht="34" customHeight="1" spans="1:10">
      <c r="A41" s="18" t="s">
        <v>115</v>
      </c>
      <c r="B41" s="19"/>
      <c r="C41" s="20" t="s">
        <v>116</v>
      </c>
      <c r="D41" s="20" t="s">
        <v>117</v>
      </c>
      <c r="E41" s="21">
        <f t="shared" si="1"/>
        <v>18.292</v>
      </c>
      <c r="F41" s="28"/>
      <c r="G41" s="28"/>
      <c r="H41" s="28"/>
      <c r="I41" s="35">
        <v>18.292</v>
      </c>
      <c r="J41" s="28"/>
    </row>
    <row r="42" ht="30" customHeight="1" spans="1:10">
      <c r="A42" s="18" t="s">
        <v>118</v>
      </c>
      <c r="B42" s="19"/>
      <c r="C42" s="20" t="s">
        <v>119</v>
      </c>
      <c r="D42" s="20" t="s">
        <v>120</v>
      </c>
      <c r="E42" s="21">
        <f t="shared" si="1"/>
        <v>4.94</v>
      </c>
      <c r="F42" s="28"/>
      <c r="G42" s="28"/>
      <c r="H42" s="28"/>
      <c r="I42" s="35">
        <v>4.94</v>
      </c>
      <c r="J42" s="28"/>
    </row>
    <row r="43" ht="30" customHeight="1" spans="1:10">
      <c r="A43" s="18" t="s">
        <v>121</v>
      </c>
      <c r="B43" s="19"/>
      <c r="C43" s="20" t="s">
        <v>122</v>
      </c>
      <c r="D43" s="20" t="s">
        <v>123</v>
      </c>
      <c r="E43" s="21">
        <f t="shared" si="1"/>
        <v>99.2163</v>
      </c>
      <c r="F43" s="28"/>
      <c r="G43" s="28"/>
      <c r="H43" s="28"/>
      <c r="I43" s="35">
        <v>99.2163</v>
      </c>
      <c r="J43" s="28"/>
    </row>
    <row r="44" ht="30" customHeight="1" spans="1:10">
      <c r="A44" s="18" t="s">
        <v>124</v>
      </c>
      <c r="B44" s="19" t="s">
        <v>15</v>
      </c>
      <c r="C44" s="30" t="s">
        <v>125</v>
      </c>
      <c r="D44" s="30" t="s">
        <v>126</v>
      </c>
      <c r="E44" s="21">
        <f t="shared" si="1"/>
        <v>32.2971</v>
      </c>
      <c r="F44" s="28"/>
      <c r="G44" s="28"/>
      <c r="H44" s="28"/>
      <c r="I44" s="29">
        <v>32.2971</v>
      </c>
      <c r="J44" s="28"/>
    </row>
    <row r="45" ht="30" customHeight="1" spans="1:10">
      <c r="A45" s="18" t="s">
        <v>127</v>
      </c>
      <c r="B45" s="19"/>
      <c r="C45" s="30" t="s">
        <v>125</v>
      </c>
      <c r="D45" s="30" t="s">
        <v>126</v>
      </c>
      <c r="E45" s="21">
        <f t="shared" si="1"/>
        <v>102.280786</v>
      </c>
      <c r="F45" s="28"/>
      <c r="G45" s="28"/>
      <c r="H45" s="28"/>
      <c r="I45" s="29">
        <v>102.280786</v>
      </c>
      <c r="J45" s="28"/>
    </row>
    <row r="46" ht="30" customHeight="1" spans="1:10">
      <c r="A46" s="18" t="s">
        <v>128</v>
      </c>
      <c r="B46" s="19"/>
      <c r="C46" s="30" t="s">
        <v>129</v>
      </c>
      <c r="D46" s="30" t="s">
        <v>130</v>
      </c>
      <c r="E46" s="21">
        <f t="shared" ref="E46:E65" si="2">SUM(F46:I46)</f>
        <v>57.6</v>
      </c>
      <c r="F46" s="28"/>
      <c r="G46" s="28"/>
      <c r="H46" s="28"/>
      <c r="I46" s="29">
        <v>57.6</v>
      </c>
      <c r="J46" s="28"/>
    </row>
    <row r="47" ht="30" customHeight="1" spans="1:10">
      <c r="A47" s="18" t="s">
        <v>131</v>
      </c>
      <c r="B47" s="19"/>
      <c r="C47" s="30" t="s">
        <v>132</v>
      </c>
      <c r="D47" s="30" t="s">
        <v>130</v>
      </c>
      <c r="E47" s="21">
        <f t="shared" si="2"/>
        <v>180</v>
      </c>
      <c r="F47" s="28"/>
      <c r="G47" s="28"/>
      <c r="H47" s="28"/>
      <c r="I47" s="29">
        <v>180</v>
      </c>
      <c r="J47" s="28"/>
    </row>
    <row r="48" ht="22" customHeight="1" spans="1:10">
      <c r="A48" s="18" t="s">
        <v>133</v>
      </c>
      <c r="B48" s="19"/>
      <c r="C48" s="29" t="s">
        <v>134</v>
      </c>
      <c r="D48" s="29" t="s">
        <v>59</v>
      </c>
      <c r="E48" s="21">
        <f t="shared" si="2"/>
        <v>1069.25</v>
      </c>
      <c r="F48" s="28"/>
      <c r="G48" s="28"/>
      <c r="H48" s="28"/>
      <c r="I48" s="29">
        <v>1069.25</v>
      </c>
      <c r="J48" s="28"/>
    </row>
    <row r="49" ht="43" customHeight="1" spans="1:10">
      <c r="A49" s="18" t="s">
        <v>135</v>
      </c>
      <c r="B49" s="19"/>
      <c r="C49" s="30" t="s">
        <v>136</v>
      </c>
      <c r="D49" s="30" t="s">
        <v>137</v>
      </c>
      <c r="E49" s="21">
        <f t="shared" si="2"/>
        <v>80</v>
      </c>
      <c r="F49" s="28"/>
      <c r="G49" s="28"/>
      <c r="H49" s="28"/>
      <c r="I49" s="30">
        <v>80</v>
      </c>
      <c r="J49" s="28"/>
    </row>
    <row r="50" ht="45" customHeight="1" spans="1:10">
      <c r="A50" s="18" t="s">
        <v>138</v>
      </c>
      <c r="B50" s="19"/>
      <c r="C50" s="30" t="s">
        <v>139</v>
      </c>
      <c r="D50" s="30" t="s">
        <v>140</v>
      </c>
      <c r="E50" s="21">
        <f t="shared" si="2"/>
        <v>60</v>
      </c>
      <c r="F50" s="28"/>
      <c r="G50" s="28"/>
      <c r="H50" s="28"/>
      <c r="I50" s="30">
        <v>60</v>
      </c>
      <c r="J50" s="28"/>
    </row>
    <row r="51" ht="31" customHeight="1" spans="1:10">
      <c r="A51" s="18" t="s">
        <v>141</v>
      </c>
      <c r="B51" s="19"/>
      <c r="C51" s="30" t="s">
        <v>142</v>
      </c>
      <c r="D51" s="30" t="s">
        <v>143</v>
      </c>
      <c r="E51" s="21">
        <f t="shared" si="2"/>
        <v>184</v>
      </c>
      <c r="F51" s="28"/>
      <c r="G51" s="28"/>
      <c r="H51" s="28"/>
      <c r="I51" s="30">
        <v>184</v>
      </c>
      <c r="J51" s="28"/>
    </row>
    <row r="52" ht="21" customHeight="1" spans="1:10">
      <c r="A52" s="18" t="s">
        <v>144</v>
      </c>
      <c r="B52" s="19"/>
      <c r="C52" s="29" t="s">
        <v>145</v>
      </c>
      <c r="D52" s="29" t="s">
        <v>146</v>
      </c>
      <c r="E52" s="21">
        <f t="shared" si="2"/>
        <v>692</v>
      </c>
      <c r="F52" s="28"/>
      <c r="G52" s="28"/>
      <c r="H52" s="28"/>
      <c r="I52" s="20">
        <v>692</v>
      </c>
      <c r="J52" s="28"/>
    </row>
    <row r="53" ht="23" customHeight="1" spans="1:10">
      <c r="A53" s="18" t="s">
        <v>147</v>
      </c>
      <c r="B53" s="19"/>
      <c r="C53" s="31" t="s">
        <v>148</v>
      </c>
      <c r="D53" s="32" t="s">
        <v>149</v>
      </c>
      <c r="E53" s="21">
        <f t="shared" si="2"/>
        <v>14.72</v>
      </c>
      <c r="F53" s="28"/>
      <c r="G53" s="28"/>
      <c r="H53" s="28"/>
      <c r="I53" s="31">
        <v>14.72</v>
      </c>
      <c r="J53" s="28"/>
    </row>
    <row r="54" ht="62" customHeight="1" spans="1:10">
      <c r="A54" s="18" t="s">
        <v>150</v>
      </c>
      <c r="B54" s="19" t="s">
        <v>15</v>
      </c>
      <c r="C54" s="31" t="s">
        <v>151</v>
      </c>
      <c r="D54" s="32" t="s">
        <v>152</v>
      </c>
      <c r="E54" s="21">
        <f t="shared" si="2"/>
        <v>14</v>
      </c>
      <c r="F54" s="28"/>
      <c r="G54" s="28"/>
      <c r="H54" s="28"/>
      <c r="I54" s="37">
        <v>14</v>
      </c>
      <c r="J54" s="28"/>
    </row>
    <row r="55" ht="24" spans="1:10">
      <c r="A55" s="18" t="s">
        <v>153</v>
      </c>
      <c r="B55" s="19"/>
      <c r="C55" s="31" t="s">
        <v>154</v>
      </c>
      <c r="D55" s="32" t="s">
        <v>155</v>
      </c>
      <c r="E55" s="21">
        <f t="shared" si="2"/>
        <v>42.33</v>
      </c>
      <c r="F55" s="28"/>
      <c r="G55" s="28"/>
      <c r="H55" s="28"/>
      <c r="I55" s="31">
        <v>42.33</v>
      </c>
      <c r="J55" s="28"/>
    </row>
    <row r="56" ht="31" customHeight="1" spans="1:10">
      <c r="A56" s="18" t="s">
        <v>156</v>
      </c>
      <c r="B56" s="19"/>
      <c r="C56" s="31" t="s">
        <v>157</v>
      </c>
      <c r="D56" s="32" t="s">
        <v>158</v>
      </c>
      <c r="E56" s="21">
        <f t="shared" si="2"/>
        <v>14.15</v>
      </c>
      <c r="F56" s="28"/>
      <c r="G56" s="28"/>
      <c r="H56" s="28"/>
      <c r="I56" s="31">
        <v>14.15</v>
      </c>
      <c r="J56" s="28"/>
    </row>
    <row r="57" spans="1:10">
      <c r="A57" s="18" t="s">
        <v>159</v>
      </c>
      <c r="B57" s="19"/>
      <c r="C57" s="33" t="s">
        <v>160</v>
      </c>
      <c r="D57" s="32" t="s">
        <v>161</v>
      </c>
      <c r="E57" s="21">
        <f t="shared" si="2"/>
        <v>13.8</v>
      </c>
      <c r="F57" s="28"/>
      <c r="G57" s="28"/>
      <c r="H57" s="28"/>
      <c r="I57" s="33">
        <v>13.8</v>
      </c>
      <c r="J57" s="28"/>
    </row>
    <row r="58" spans="1:10">
      <c r="A58" s="18" t="s">
        <v>162</v>
      </c>
      <c r="B58" s="19"/>
      <c r="C58" s="33" t="s">
        <v>163</v>
      </c>
      <c r="D58" s="32" t="s">
        <v>164</v>
      </c>
      <c r="E58" s="21">
        <f t="shared" si="2"/>
        <v>3</v>
      </c>
      <c r="F58" s="28"/>
      <c r="G58" s="28"/>
      <c r="H58" s="28"/>
      <c r="I58" s="33">
        <v>3</v>
      </c>
      <c r="J58" s="28"/>
    </row>
    <row r="59" ht="66" customHeight="1" spans="1:10">
      <c r="A59" s="18" t="s">
        <v>165</v>
      </c>
      <c r="B59" s="19"/>
      <c r="C59" s="33" t="s">
        <v>166</v>
      </c>
      <c r="D59" s="32" t="s">
        <v>167</v>
      </c>
      <c r="E59" s="21">
        <f t="shared" si="2"/>
        <v>2.8</v>
      </c>
      <c r="F59" s="28"/>
      <c r="G59" s="28"/>
      <c r="H59" s="28"/>
      <c r="I59" s="33">
        <v>2.8</v>
      </c>
      <c r="J59" s="28"/>
    </row>
    <row r="60" ht="24" spans="1:10">
      <c r="A60" s="18" t="s">
        <v>168</v>
      </c>
      <c r="B60" s="19"/>
      <c r="C60" s="33" t="s">
        <v>169</v>
      </c>
      <c r="D60" s="32" t="s">
        <v>170</v>
      </c>
      <c r="E60" s="21">
        <f t="shared" si="2"/>
        <v>29.259952</v>
      </c>
      <c r="F60" s="28"/>
      <c r="G60" s="28"/>
      <c r="H60" s="28"/>
      <c r="I60" s="32">
        <v>29.259952</v>
      </c>
      <c r="J60" s="28"/>
    </row>
    <row r="61" ht="36" customHeight="1" spans="1:10">
      <c r="A61" s="18" t="s">
        <v>171</v>
      </c>
      <c r="B61" s="19"/>
      <c r="C61" s="32" t="s">
        <v>172</v>
      </c>
      <c r="D61" s="32" t="s">
        <v>173</v>
      </c>
      <c r="E61" s="21">
        <f t="shared" si="2"/>
        <v>66</v>
      </c>
      <c r="F61" s="28"/>
      <c r="G61" s="28"/>
      <c r="H61" s="28"/>
      <c r="I61" s="32">
        <v>66</v>
      </c>
      <c r="J61" s="28"/>
    </row>
    <row r="62" ht="36" customHeight="1" spans="1:10">
      <c r="A62" s="18" t="s">
        <v>174</v>
      </c>
      <c r="B62" s="19"/>
      <c r="C62" s="34" t="s">
        <v>175</v>
      </c>
      <c r="D62" s="32" t="s">
        <v>176</v>
      </c>
      <c r="E62" s="21">
        <f t="shared" si="2"/>
        <v>199.66</v>
      </c>
      <c r="F62" s="28"/>
      <c r="G62" s="28"/>
      <c r="H62" s="28"/>
      <c r="I62" s="32">
        <v>199.66</v>
      </c>
      <c r="J62" s="28"/>
    </row>
    <row r="63" ht="95" customHeight="1" spans="1:10">
      <c r="A63" s="18" t="s">
        <v>177</v>
      </c>
      <c r="B63" s="19" t="s">
        <v>15</v>
      </c>
      <c r="C63" s="33" t="s">
        <v>178</v>
      </c>
      <c r="D63" s="32" t="s">
        <v>179</v>
      </c>
      <c r="E63" s="21">
        <f t="shared" si="2"/>
        <v>24.7</v>
      </c>
      <c r="F63" s="28"/>
      <c r="G63" s="28"/>
      <c r="H63" s="28"/>
      <c r="I63" s="33">
        <v>24.7</v>
      </c>
      <c r="J63" s="28"/>
    </row>
    <row r="64" ht="125" customHeight="1" spans="1:10">
      <c r="A64" s="18" t="s">
        <v>180</v>
      </c>
      <c r="B64" s="19"/>
      <c r="C64" s="33" t="s">
        <v>181</v>
      </c>
      <c r="D64" s="32" t="s">
        <v>182</v>
      </c>
      <c r="E64" s="21">
        <f t="shared" si="2"/>
        <v>44.18</v>
      </c>
      <c r="F64" s="28"/>
      <c r="G64" s="28"/>
      <c r="H64" s="28"/>
      <c r="I64" s="33">
        <v>44.18</v>
      </c>
      <c r="J64" s="28"/>
    </row>
    <row r="65" ht="91" customHeight="1" spans="1:10">
      <c r="A65" s="18" t="s">
        <v>183</v>
      </c>
      <c r="B65" s="19"/>
      <c r="C65" s="33" t="s">
        <v>184</v>
      </c>
      <c r="D65" s="32" t="s">
        <v>185</v>
      </c>
      <c r="E65" s="21">
        <f t="shared" si="2"/>
        <v>83.2432</v>
      </c>
      <c r="F65" s="28"/>
      <c r="G65" s="28"/>
      <c r="H65" s="28"/>
      <c r="I65" s="33">
        <v>83.2432</v>
      </c>
      <c r="J65" s="28"/>
    </row>
  </sheetData>
  <mergeCells count="14">
    <mergeCell ref="A2:J2"/>
    <mergeCell ref="E3:I3"/>
    <mergeCell ref="A5:D5"/>
    <mergeCell ref="A3:A4"/>
    <mergeCell ref="B3:B4"/>
    <mergeCell ref="B6:B18"/>
    <mergeCell ref="B19:B34"/>
    <mergeCell ref="B35:B43"/>
    <mergeCell ref="B44:B53"/>
    <mergeCell ref="B54:B62"/>
    <mergeCell ref="B63:B65"/>
    <mergeCell ref="C3:C4"/>
    <mergeCell ref="D3:D4"/>
    <mergeCell ref="J3:J4"/>
  </mergeCells>
  <printOptions horizontalCentered="1"/>
  <pageMargins left="0.751388888888889" right="0.751388888888889" top="1" bottom="1" header="0.5" footer="0.5"/>
  <pageSetup paperSize="9" fitToWidth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浅柒</cp:lastModifiedBy>
  <dcterms:created xsi:type="dcterms:W3CDTF">2019-12-03T01:25:00Z</dcterms:created>
  <cp:lastPrinted>2020-03-16T09:53:00Z</cp:lastPrinted>
  <dcterms:modified xsi:type="dcterms:W3CDTF">2021-09-23T09:39:03Z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AA6D36276D364860B3CB696A12D437CA</vt:lpwstr>
  </property>
</Properties>
</file>